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y\Desktop\DTF Video\DTF Cost Calculator\"/>
    </mc:Choice>
  </mc:AlternateContent>
  <xr:revisionPtr revIDLastSave="0" documentId="13_ncr:1_{25451194-EDFB-4D1C-9130-57A14F41499A}" xr6:coauthVersionLast="45" xr6:coauthVersionMax="45" xr10:uidLastSave="{00000000-0000-0000-0000-000000000000}"/>
  <bookViews>
    <workbookView xWindow="-120" yWindow="-120" windowWidth="20730" windowHeight="11160" xr2:uid="{28108C92-8DD5-470C-AD95-F8079CF8F7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K9" i="1" s="1"/>
  <c r="I35" i="1"/>
  <c r="E18" i="1"/>
  <c r="J8" i="1" s="1"/>
  <c r="K8" i="1" s="1"/>
  <c r="E15" i="1"/>
  <c r="J7" i="1" s="1"/>
  <c r="K7" i="1" s="1"/>
  <c r="K10" i="1" l="1"/>
  <c r="I29" i="1" s="1"/>
  <c r="I37" i="1" s="1"/>
</calcChain>
</file>

<file path=xl/sharedStrings.xml><?xml version="1.0" encoding="utf-8"?>
<sst xmlns="http://schemas.openxmlformats.org/spreadsheetml/2006/main" count="39" uniqueCount="29">
  <si>
    <t>Item</t>
  </si>
  <si>
    <t>HenryTeoh DTF Premium Ink</t>
  </si>
  <si>
    <t>CMYK - 100ml per bottle</t>
  </si>
  <si>
    <t>WHITE - 100ml per bottle</t>
  </si>
  <si>
    <t>( USD )</t>
  </si>
  <si>
    <t>Metric : 100ml = 100g</t>
  </si>
  <si>
    <t>( gram )</t>
  </si>
  <si>
    <t>Availaible Ink to Comsumption</t>
  </si>
  <si>
    <t>Base on our Monitoring Data, Head Cleaning waste around 30% of Ink and Consumption of White ink is Double of CMYK</t>
  </si>
  <si>
    <t>Ink Cost Per Gram</t>
  </si>
  <si>
    <t>Premium Hot Melt Adhesiive Powder - WHITE</t>
  </si>
  <si>
    <t>Powder Cost Per Gram</t>
  </si>
  <si>
    <t>Pet Film - A3 ( 297mm x 420mm )</t>
  </si>
  <si>
    <t>Consumption of Ink</t>
  </si>
  <si>
    <t>Consumption of Powder</t>
  </si>
  <si>
    <t>TOTAL</t>
  </si>
  <si>
    <t>AMOUNT</t>
  </si>
  <si>
    <t>Pet Film - Printable Area ( 287mm x 370mm )</t>
  </si>
  <si>
    <t xml:space="preserve">DTF Printing Cost Per Square Milimetre </t>
  </si>
  <si>
    <t>Pet Film - Printable Area ( 287mm x370mm )</t>
  </si>
  <si>
    <t>WIDTH ( mm )</t>
  </si>
  <si>
    <t>AREA ( mm2 )</t>
  </si>
  <si>
    <t>QUANTITY</t>
  </si>
  <si>
    <t>COST</t>
  </si>
  <si>
    <t>YOUR PRINTED IMAGE COST CALCULATION</t>
  </si>
  <si>
    <t>HEIGHT ( mm )</t>
  </si>
  <si>
    <t>ESTIMATE DTF PRINTING COST CALCULATOR</t>
  </si>
  <si>
    <t>By Using AcroRIP 9.0.3 with HenryTeoh_DTFv1.0 ICC Profile</t>
  </si>
  <si>
    <t>DTF Printing Cost As Request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</si>
</sst>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6A6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A7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164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164" fontId="0" fillId="5" borderId="3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1" fillId="3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 indent="1"/>
    </xf>
    <xf numFmtId="0" fontId="1" fillId="4" borderId="3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right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right"/>
    </xf>
    <xf numFmtId="164" fontId="0" fillId="8" borderId="4" xfId="0" applyNumberFormat="1" applyFill="1" applyBorder="1"/>
    <xf numFmtId="0" fontId="0" fillId="8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11" xfId="0" applyFill="1" applyBorder="1"/>
    <xf numFmtId="0" fontId="0" fillId="8" borderId="0" xfId="0" applyFill="1" applyBorder="1"/>
    <xf numFmtId="0" fontId="0" fillId="8" borderId="12" xfId="0" applyFill="1" applyBorder="1"/>
    <xf numFmtId="0" fontId="0" fillId="8" borderId="0" xfId="0" applyFill="1" applyBorder="1" applyAlignment="1">
      <alignment horizontal="right"/>
    </xf>
    <xf numFmtId="3" fontId="0" fillId="8" borderId="0" xfId="0" applyNumberFormat="1" applyFill="1" applyBorder="1"/>
    <xf numFmtId="0" fontId="0" fillId="8" borderId="13" xfId="0" applyFill="1" applyBorder="1"/>
    <xf numFmtId="0" fontId="0" fillId="8" borderId="14" xfId="0" applyFill="1" applyBorder="1" applyAlignment="1">
      <alignment horizontal="right"/>
    </xf>
    <xf numFmtId="3" fontId="0" fillId="8" borderId="14" xfId="0" applyNumberFormat="1" applyFill="1" applyBorder="1"/>
    <xf numFmtId="0" fontId="0" fillId="8" borderId="14" xfId="0" applyFill="1" applyBorder="1"/>
    <xf numFmtId="0" fontId="0" fillId="8" borderId="15" xfId="0" applyFill="1" applyBorder="1"/>
    <xf numFmtId="0" fontId="4" fillId="7" borderId="8" xfId="0" applyFont="1" applyFill="1" applyBorder="1"/>
    <xf numFmtId="0" fontId="4" fillId="7" borderId="9" xfId="0" applyFont="1" applyFill="1" applyBorder="1" applyAlignment="1">
      <alignment horizontal="right"/>
    </xf>
    <xf numFmtId="0" fontId="4" fillId="7" borderId="9" xfId="0" applyFont="1" applyFill="1" applyBorder="1"/>
    <xf numFmtId="0" fontId="4" fillId="7" borderId="10" xfId="0" applyFont="1" applyFill="1" applyBorder="1"/>
    <xf numFmtId="0" fontId="4" fillId="7" borderId="11" xfId="0" applyFont="1" applyFill="1" applyBorder="1"/>
    <xf numFmtId="0" fontId="6" fillId="7" borderId="0" xfId="0" applyFont="1" applyFill="1" applyBorder="1" applyAlignment="1">
      <alignment horizontal="right"/>
    </xf>
    <xf numFmtId="0" fontId="6" fillId="7" borderId="0" xfId="0" applyFont="1" applyFill="1" applyBorder="1"/>
    <xf numFmtId="0" fontId="4" fillId="7" borderId="12" xfId="0" applyFont="1" applyFill="1" applyBorder="1"/>
    <xf numFmtId="0" fontId="4" fillId="7" borderId="13" xfId="0" applyFont="1" applyFill="1" applyBorder="1"/>
    <xf numFmtId="0" fontId="6" fillId="7" borderId="14" xfId="0" applyFont="1" applyFill="1" applyBorder="1" applyAlignment="1">
      <alignment horizontal="right"/>
    </xf>
    <xf numFmtId="165" fontId="6" fillId="7" borderId="14" xfId="0" applyNumberFormat="1" applyFont="1" applyFill="1" applyBorder="1"/>
    <xf numFmtId="0" fontId="6" fillId="7" borderId="14" xfId="0" applyFont="1" applyFill="1" applyBorder="1"/>
    <xf numFmtId="0" fontId="4" fillId="7" borderId="15" xfId="0" applyFont="1" applyFill="1" applyBorder="1"/>
    <xf numFmtId="0" fontId="0" fillId="0" borderId="6" xfId="0" applyBorder="1"/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0" fillId="0" borderId="2" xfId="0" applyBorder="1"/>
    <xf numFmtId="0" fontId="0" fillId="10" borderId="8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0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 applyAlignment="1">
      <alignment horizontal="right"/>
    </xf>
    <xf numFmtId="0" fontId="0" fillId="10" borderId="14" xfId="0" applyFill="1" applyBorder="1"/>
    <xf numFmtId="0" fontId="0" fillId="10" borderId="15" xfId="0" applyFill="1" applyBorder="1"/>
    <xf numFmtId="0" fontId="1" fillId="10" borderId="9" xfId="0" applyFont="1" applyFill="1" applyBorder="1" applyAlignment="1">
      <alignment horizontal="right" indent="1"/>
    </xf>
    <xf numFmtId="0" fontId="1" fillId="10" borderId="0" xfId="0" applyFont="1" applyFill="1" applyBorder="1" applyAlignment="1">
      <alignment horizontal="right" indent="1"/>
    </xf>
    <xf numFmtId="164" fontId="0" fillId="0" borderId="3" xfId="0" applyNumberFormat="1" applyFill="1" applyBorder="1" applyAlignment="1" applyProtection="1">
      <alignment horizontal="center"/>
      <protection locked="0" hidden="1"/>
    </xf>
    <xf numFmtId="0" fontId="1" fillId="0" borderId="9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Alignment="1" applyProtection="1">
      <alignment horizontal="center"/>
      <protection locked="0" hidden="1"/>
    </xf>
    <xf numFmtId="164" fontId="0" fillId="8" borderId="5" xfId="0" applyNumberFormat="1" applyFont="1" applyFill="1" applyBorder="1" applyAlignment="1" applyProtection="1">
      <alignment horizontal="center"/>
      <protection hidden="1"/>
    </xf>
    <xf numFmtId="164" fontId="0" fillId="8" borderId="3" xfId="0" applyNumberFormat="1" applyFont="1" applyFill="1" applyBorder="1" applyAlignment="1" applyProtection="1">
      <alignment horizontal="center"/>
      <protection hidden="1"/>
    </xf>
    <xf numFmtId="164" fontId="2" fillId="8" borderId="3" xfId="0" applyNumberFormat="1" applyFont="1" applyFill="1" applyBorder="1" applyAlignment="1" applyProtection="1">
      <alignment horizontal="center"/>
      <protection hidden="1"/>
    </xf>
    <xf numFmtId="165" fontId="6" fillId="7" borderId="0" xfId="0" applyNumberFormat="1" applyFont="1" applyFill="1" applyBorder="1" applyProtection="1">
      <protection hidden="1"/>
    </xf>
    <xf numFmtId="165" fontId="2" fillId="0" borderId="7" xfId="0" applyNumberFormat="1" applyFont="1" applyBorder="1" applyProtection="1">
      <protection hidden="1"/>
    </xf>
    <xf numFmtId="3" fontId="1" fillId="10" borderId="0" xfId="0" applyNumberFormat="1" applyFont="1" applyFill="1" applyBorder="1" applyAlignment="1" applyProtection="1">
      <alignment horizontal="center"/>
      <protection hidden="1"/>
    </xf>
    <xf numFmtId="164" fontId="1" fillId="3" borderId="3" xfId="0" applyNumberFormat="1" applyFont="1" applyFill="1" applyBorder="1" applyAlignment="1" applyProtection="1">
      <alignment horizontal="center"/>
      <protection hidden="1"/>
    </xf>
    <xf numFmtId="164" fontId="1" fillId="4" borderId="3" xfId="0" applyNumberFormat="1" applyFont="1" applyFill="1" applyBorder="1" applyAlignment="1" applyProtection="1">
      <alignment horizontal="center"/>
      <protection hidden="1"/>
    </xf>
    <xf numFmtId="0" fontId="0" fillId="8" borderId="3" xfId="0" applyFont="1" applyFill="1" applyBorder="1" applyAlignment="1" applyProtection="1">
      <alignment horizontal="center"/>
      <protection hidden="1"/>
    </xf>
    <xf numFmtId="2" fontId="0" fillId="8" borderId="3" xfId="0" applyNumberFormat="1" applyFont="1" applyFill="1" applyBorder="1" applyAlignment="1" applyProtection="1">
      <alignment horizontal="center"/>
      <protection hidden="1"/>
    </xf>
    <xf numFmtId="2" fontId="0" fillId="8" borderId="3" xfId="0" applyNumberForma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A71"/>
      <color rgb="FF75DBFF"/>
      <color rgb="FF5DD5FF"/>
      <color rgb="FF3BCCFF"/>
      <color rgb="FFF26A6A"/>
      <color rgb="FFF5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47624</xdr:colOff>
      <xdr:row>11</xdr:row>
      <xdr:rowOff>78175</xdr:rowOff>
    </xdr:from>
    <xdr:to>
      <xdr:col>10</xdr:col>
      <xdr:colOff>590550</xdr:colOff>
      <xdr:row>24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444D21-60C1-48E9-8F41-157DA45C5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699" y="1668850"/>
          <a:ext cx="5200651" cy="278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E9BA-E04A-43FA-A5D9-9C2E89C76C9B}">
  <dimension ref="B2:K37"/>
  <sheetViews>
    <sheetView tabSelected="1" workbookViewId="0">
      <selection activeCell="I35" sqref="I35"/>
    </sheetView>
  </sheetViews>
  <sheetFormatPr defaultRowHeight="15" x14ac:dyDescent="0.25"/>
  <cols>
    <col min="1" max="1" width="4.140625" customWidth="1"/>
    <col min="2" max="2" width="6.140625" style="1" customWidth="1"/>
    <col min="3" max="3" width="42" customWidth="1"/>
    <col min="4" max="4" width="10.85546875" customWidth="1"/>
    <col min="5" max="5" width="10.85546875" style="1" customWidth="1"/>
    <col min="6" max="6" width="3.5703125" customWidth="1"/>
    <col min="7" max="7" width="6.140625" customWidth="1"/>
    <col min="8" max="8" width="42" customWidth="1"/>
    <col min="9" max="10" width="10.85546875" customWidth="1"/>
    <col min="11" max="11" width="9.7109375" customWidth="1"/>
  </cols>
  <sheetData>
    <row r="2" spans="2:11" ht="28.5" x14ac:dyDescent="0.45">
      <c r="B2" s="98" t="s">
        <v>26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7.25" x14ac:dyDescent="0.3">
      <c r="B3" s="99" t="s">
        <v>27</v>
      </c>
      <c r="C3" s="99"/>
      <c r="D3" s="99"/>
      <c r="E3" s="99"/>
      <c r="F3" s="99"/>
      <c r="G3" s="99"/>
      <c r="H3" s="99"/>
      <c r="I3" s="99"/>
      <c r="J3" s="99"/>
      <c r="K3" s="99"/>
    </row>
    <row r="4" spans="2:11" ht="15.75" thickBot="1" x14ac:dyDescent="0.3"/>
    <row r="5" spans="2:11" ht="15.75" thickBot="1" x14ac:dyDescent="0.3">
      <c r="D5" s="21" t="s">
        <v>22</v>
      </c>
      <c r="E5" s="21" t="s">
        <v>23</v>
      </c>
      <c r="G5" s="1"/>
      <c r="I5" s="24" t="s">
        <v>22</v>
      </c>
      <c r="J5" s="24" t="s">
        <v>23</v>
      </c>
      <c r="K5" s="24" t="s">
        <v>16</v>
      </c>
    </row>
    <row r="6" spans="2:11" ht="15.75" thickBot="1" x14ac:dyDescent="0.3">
      <c r="B6" s="21" t="s">
        <v>0</v>
      </c>
      <c r="C6" s="21" t="s">
        <v>0</v>
      </c>
      <c r="D6" s="22" t="s">
        <v>6</v>
      </c>
      <c r="E6" s="23" t="s">
        <v>4</v>
      </c>
      <c r="G6" s="24" t="s">
        <v>0</v>
      </c>
      <c r="H6" s="24" t="s">
        <v>0</v>
      </c>
      <c r="I6" s="25" t="s">
        <v>6</v>
      </c>
      <c r="J6" s="26" t="s">
        <v>4</v>
      </c>
      <c r="K6" s="25" t="s">
        <v>4</v>
      </c>
    </row>
    <row r="7" spans="2:11" x14ac:dyDescent="0.25">
      <c r="B7" s="4">
        <v>1</v>
      </c>
      <c r="C7" s="5" t="s">
        <v>1</v>
      </c>
      <c r="D7" s="6"/>
      <c r="E7" s="4"/>
      <c r="G7" s="27">
        <v>1</v>
      </c>
      <c r="H7" s="28" t="s">
        <v>13</v>
      </c>
      <c r="I7" s="27">
        <v>3</v>
      </c>
      <c r="J7" s="81">
        <f>E15</f>
        <v>9.7142857142857142E-2</v>
      </c>
      <c r="K7" s="81">
        <f>I7*J7</f>
        <v>0.29142857142857143</v>
      </c>
    </row>
    <row r="8" spans="2:11" x14ac:dyDescent="0.25">
      <c r="B8" s="7"/>
      <c r="C8" s="18" t="s">
        <v>5</v>
      </c>
      <c r="D8" s="5"/>
      <c r="E8" s="7"/>
      <c r="G8" s="29"/>
      <c r="H8" s="30" t="s">
        <v>14</v>
      </c>
      <c r="I8" s="29">
        <v>7</v>
      </c>
      <c r="J8" s="89">
        <f>E18</f>
        <v>1.7999999999999999E-2</v>
      </c>
      <c r="K8" s="82">
        <f>I8*J8</f>
        <v>0.126</v>
      </c>
    </row>
    <row r="9" spans="2:11" x14ac:dyDescent="0.25">
      <c r="B9" s="7"/>
      <c r="C9" s="8" t="s">
        <v>2</v>
      </c>
      <c r="D9" s="7">
        <v>100</v>
      </c>
      <c r="E9" s="78">
        <v>5.5</v>
      </c>
      <c r="G9" s="29"/>
      <c r="H9" s="30" t="s">
        <v>17</v>
      </c>
      <c r="I9" s="29">
        <v>1</v>
      </c>
      <c r="J9" s="90">
        <f>E21</f>
        <v>0.65</v>
      </c>
      <c r="K9" s="82">
        <f>I9*J9</f>
        <v>0.65</v>
      </c>
    </row>
    <row r="10" spans="2:11" ht="17.25" x14ac:dyDescent="0.3">
      <c r="B10" s="7"/>
      <c r="C10" s="8" t="s">
        <v>3</v>
      </c>
      <c r="D10" s="7">
        <v>100</v>
      </c>
      <c r="E10" s="78">
        <v>6.8</v>
      </c>
      <c r="G10" s="31"/>
      <c r="H10" s="32" t="s">
        <v>15</v>
      </c>
      <c r="I10" s="31"/>
      <c r="J10" s="91"/>
      <c r="K10" s="83">
        <f>SUM(K7:K9)</f>
        <v>1.0674285714285714</v>
      </c>
    </row>
    <row r="11" spans="2:11" ht="15.75" thickBot="1" x14ac:dyDescent="0.3">
      <c r="B11" s="7"/>
      <c r="C11" s="5"/>
      <c r="D11" s="7"/>
      <c r="E11" s="7"/>
      <c r="G11" s="33"/>
      <c r="H11" s="34"/>
      <c r="I11" s="33"/>
      <c r="J11" s="33"/>
      <c r="K11" s="35"/>
    </row>
    <row r="12" spans="2:11" s="3" customFormat="1" ht="36" customHeight="1" thickBot="1" x14ac:dyDescent="0.3">
      <c r="B12" s="92" t="s">
        <v>8</v>
      </c>
      <c r="C12" s="93"/>
      <c r="D12" s="93"/>
      <c r="E12" s="94"/>
      <c r="G12" s="36"/>
      <c r="H12" s="37"/>
      <c r="I12" s="37"/>
      <c r="J12" s="37"/>
      <c r="K12" s="38"/>
    </row>
    <row r="13" spans="2:11" x14ac:dyDescent="0.25">
      <c r="B13" s="7"/>
      <c r="C13" s="5"/>
      <c r="D13" s="5"/>
      <c r="E13" s="7"/>
      <c r="G13" s="39"/>
      <c r="H13" s="40"/>
      <c r="I13" s="40"/>
      <c r="J13" s="40"/>
      <c r="K13" s="41"/>
    </row>
    <row r="14" spans="2:11" x14ac:dyDescent="0.25">
      <c r="B14" s="7"/>
      <c r="C14" s="8" t="s">
        <v>7</v>
      </c>
      <c r="D14" s="7">
        <v>70</v>
      </c>
      <c r="E14" s="7"/>
      <c r="G14" s="39"/>
      <c r="H14" s="40"/>
      <c r="I14" s="40"/>
      <c r="J14" s="40"/>
      <c r="K14" s="41"/>
    </row>
    <row r="15" spans="2:11" x14ac:dyDescent="0.25">
      <c r="B15" s="7"/>
      <c r="C15" s="19" t="s">
        <v>9</v>
      </c>
      <c r="D15" s="5"/>
      <c r="E15" s="87">
        <f>E10/D14</f>
        <v>9.7142857142857142E-2</v>
      </c>
      <c r="G15" s="39"/>
      <c r="H15" s="40"/>
      <c r="I15" s="40"/>
      <c r="J15" s="40"/>
      <c r="K15" s="41"/>
    </row>
    <row r="16" spans="2:11" x14ac:dyDescent="0.25">
      <c r="B16" s="9"/>
      <c r="C16" s="10"/>
      <c r="D16" s="10"/>
      <c r="E16" s="11"/>
      <c r="G16" s="39"/>
      <c r="H16" s="40"/>
      <c r="I16" s="40"/>
      <c r="J16" s="40"/>
      <c r="K16" s="41"/>
    </row>
    <row r="17" spans="2:11" x14ac:dyDescent="0.25">
      <c r="B17" s="9">
        <v>2</v>
      </c>
      <c r="C17" s="12" t="s">
        <v>10</v>
      </c>
      <c r="D17" s="9">
        <v>1000</v>
      </c>
      <c r="E17" s="78">
        <v>18</v>
      </c>
      <c r="G17" s="39"/>
      <c r="H17" s="40"/>
      <c r="I17" s="40"/>
      <c r="J17" s="40"/>
      <c r="K17" s="41"/>
    </row>
    <row r="18" spans="2:11" x14ac:dyDescent="0.25">
      <c r="B18" s="9"/>
      <c r="C18" s="20" t="s">
        <v>11</v>
      </c>
      <c r="D18" s="10"/>
      <c r="E18" s="88">
        <f>E17/D17</f>
        <v>1.7999999999999999E-2</v>
      </c>
      <c r="G18" s="39"/>
      <c r="H18" s="40"/>
      <c r="I18" s="40"/>
      <c r="J18" s="40"/>
      <c r="K18" s="41"/>
    </row>
    <row r="19" spans="2:11" x14ac:dyDescent="0.25">
      <c r="B19" s="9"/>
      <c r="C19" s="10"/>
      <c r="D19" s="10"/>
      <c r="E19" s="11"/>
      <c r="G19" s="39"/>
      <c r="H19" s="40"/>
      <c r="I19" s="40"/>
      <c r="J19" s="40"/>
      <c r="K19" s="41"/>
    </row>
    <row r="20" spans="2:11" x14ac:dyDescent="0.25">
      <c r="B20" s="13"/>
      <c r="C20" s="14"/>
      <c r="D20" s="14"/>
      <c r="E20" s="15"/>
      <c r="G20" s="39"/>
      <c r="H20" s="40"/>
      <c r="I20" s="40"/>
      <c r="J20" s="40"/>
      <c r="K20" s="41"/>
    </row>
    <row r="21" spans="2:11" x14ac:dyDescent="0.25">
      <c r="B21" s="13">
        <v>3</v>
      </c>
      <c r="C21" s="14" t="s">
        <v>12</v>
      </c>
      <c r="D21" s="14"/>
      <c r="E21" s="78">
        <v>0.65</v>
      </c>
      <c r="G21" s="39"/>
      <c r="H21" s="40"/>
      <c r="I21" s="40"/>
      <c r="J21" s="40"/>
      <c r="K21" s="41"/>
    </row>
    <row r="22" spans="2:11" ht="15.75" thickBot="1" x14ac:dyDescent="0.3">
      <c r="B22" s="16"/>
      <c r="C22" s="17"/>
      <c r="D22" s="17"/>
      <c r="E22" s="16"/>
      <c r="G22" s="39"/>
      <c r="H22" s="40"/>
      <c r="I22" s="40"/>
      <c r="J22" s="40"/>
      <c r="K22" s="41"/>
    </row>
    <row r="23" spans="2:11" x14ac:dyDescent="0.25">
      <c r="G23" s="39"/>
      <c r="H23" s="40"/>
      <c r="I23" s="40"/>
      <c r="J23" s="40"/>
      <c r="K23" s="41"/>
    </row>
    <row r="24" spans="2:11" x14ac:dyDescent="0.25">
      <c r="G24" s="39"/>
      <c r="H24" s="40"/>
      <c r="I24" s="40"/>
      <c r="J24" s="40"/>
      <c r="K24" s="41"/>
    </row>
    <row r="25" spans="2:11" x14ac:dyDescent="0.25">
      <c r="G25" s="39"/>
      <c r="H25" s="40"/>
      <c r="I25" s="40"/>
      <c r="J25" s="40"/>
      <c r="K25" s="41"/>
    </row>
    <row r="26" spans="2:11" x14ac:dyDescent="0.25">
      <c r="G26" s="39"/>
      <c r="H26" s="42" t="s">
        <v>19</v>
      </c>
      <c r="I26" s="43">
        <v>106190</v>
      </c>
      <c r="J26" s="40"/>
      <c r="K26" s="41"/>
    </row>
    <row r="27" spans="2:11" ht="15.75" thickBot="1" x14ac:dyDescent="0.3">
      <c r="G27" s="44"/>
      <c r="H27" s="45"/>
      <c r="I27" s="46"/>
      <c r="J27" s="47"/>
      <c r="K27" s="48"/>
    </row>
    <row r="28" spans="2:11" x14ac:dyDescent="0.25">
      <c r="G28" s="49"/>
      <c r="H28" s="50"/>
      <c r="I28" s="51"/>
      <c r="J28" s="51"/>
      <c r="K28" s="52"/>
    </row>
    <row r="29" spans="2:11" ht="17.25" x14ac:dyDescent="0.3">
      <c r="G29" s="53"/>
      <c r="H29" s="54" t="s">
        <v>18</v>
      </c>
      <c r="I29" s="84">
        <f>K10/I26</f>
        <v>1.0052063013735487E-5</v>
      </c>
      <c r="J29" s="55" t="s">
        <v>4</v>
      </c>
      <c r="K29" s="56"/>
    </row>
    <row r="30" spans="2:11" ht="18" thickBot="1" x14ac:dyDescent="0.35">
      <c r="G30" s="57"/>
      <c r="H30" s="58"/>
      <c r="I30" s="59"/>
      <c r="J30" s="60"/>
      <c r="K30" s="61"/>
    </row>
    <row r="31" spans="2:11" ht="15.75" thickBot="1" x14ac:dyDescent="0.3">
      <c r="H31" s="2"/>
    </row>
    <row r="32" spans="2:11" ht="18" thickBot="1" x14ac:dyDescent="0.35">
      <c r="G32" s="95" t="s">
        <v>24</v>
      </c>
      <c r="H32" s="96"/>
      <c r="I32" s="96"/>
      <c r="J32" s="96"/>
      <c r="K32" s="97"/>
    </row>
    <row r="33" spans="7:11" x14ac:dyDescent="0.25">
      <c r="G33" s="66"/>
      <c r="H33" s="76" t="s">
        <v>20</v>
      </c>
      <c r="I33" s="79">
        <v>120</v>
      </c>
      <c r="J33" s="67"/>
      <c r="K33" s="68"/>
    </row>
    <row r="34" spans="7:11" x14ac:dyDescent="0.25">
      <c r="G34" s="69"/>
      <c r="H34" s="77" t="s">
        <v>25</v>
      </c>
      <c r="I34" s="80">
        <v>168</v>
      </c>
      <c r="J34" s="70"/>
      <c r="K34" s="71"/>
    </row>
    <row r="35" spans="7:11" x14ac:dyDescent="0.25">
      <c r="G35" s="69"/>
      <c r="H35" s="77" t="s">
        <v>21</v>
      </c>
      <c r="I35" s="86">
        <f>I33*I34</f>
        <v>20160</v>
      </c>
      <c r="J35" s="70"/>
      <c r="K35" s="71"/>
    </row>
    <row r="36" spans="7:11" ht="15.75" thickBot="1" x14ac:dyDescent="0.3">
      <c r="G36" s="72"/>
      <c r="H36" s="73"/>
      <c r="I36" s="74"/>
      <c r="J36" s="74"/>
      <c r="K36" s="75"/>
    </row>
    <row r="37" spans="7:11" ht="18" thickBot="1" x14ac:dyDescent="0.35">
      <c r="G37" s="62"/>
      <c r="H37" s="63" t="s">
        <v>28</v>
      </c>
      <c r="I37" s="85">
        <f>I35*I29</f>
        <v>0.20264959035690741</v>
      </c>
      <c r="J37" s="64" t="s">
        <v>4</v>
      </c>
      <c r="K37" s="65"/>
    </row>
  </sheetData>
  <sheetProtection algorithmName="SHA-512" hashValue="P3HVUTFTpIqdjbqcSaIREd2r5zVIz6x28gcmuWWO2fHxC0hzymlmTTYhmYrQWvSwB7857fROgS0smf5etRl5Tg==" saltValue="e5RLIa/mR6Ga5O3muBVtng==" spinCount="100000" sheet="1" objects="1" scenarios="1"/>
  <mergeCells count="4">
    <mergeCell ref="B12:E12"/>
    <mergeCell ref="G32:K32"/>
    <mergeCell ref="B2:K2"/>
    <mergeCell ref="B3:K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Henry</cp:lastModifiedBy>
  <dcterms:created xsi:type="dcterms:W3CDTF">2021-01-20T06:12:56Z</dcterms:created>
  <dcterms:modified xsi:type="dcterms:W3CDTF">2021-01-21T09:18:19Z</dcterms:modified>
</cp:coreProperties>
</file>